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iej\Documents\dammen\Regio-cup\"/>
    </mc:Choice>
  </mc:AlternateContent>
  <xr:revisionPtr revIDLastSave="0" documentId="13_ncr:1_{6E9C2387-88BE-4F2F-9DA6-961218279881}" xr6:coauthVersionLast="40" xr6:coauthVersionMax="40" xr10:uidLastSave="{00000000-0000-0000-0000-000000000000}"/>
  <bookViews>
    <workbookView xWindow="0" yWindow="0" windowWidth="23040" windowHeight="9588" tabRatio="987" activeTab="1" xr2:uid="{00000000-000D-0000-FFFF-FFFF00000000}"/>
  </bookViews>
  <sheets>
    <sheet name="uitslagen 3de ronde regio-cup" sheetId="1" r:id="rId1"/>
    <sheet name="tussenstan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6" i="1" l="1"/>
  <c r="H26" i="1"/>
  <c r="H19" i="1"/>
  <c r="H20" i="1"/>
  <c r="H21" i="1"/>
  <c r="H22" i="1"/>
  <c r="H23" i="1"/>
  <c r="H24" i="1"/>
  <c r="H25" i="1"/>
  <c r="H18" i="1"/>
  <c r="D19" i="1"/>
  <c r="D20" i="1"/>
  <c r="D21" i="1"/>
  <c r="D22" i="1"/>
  <c r="D23" i="1"/>
  <c r="D24" i="1"/>
  <c r="D25" i="1"/>
  <c r="D26" i="1"/>
  <c r="D27" i="1"/>
  <c r="D18" i="1"/>
  <c r="P6" i="1"/>
  <c r="P7" i="1"/>
  <c r="P8" i="1"/>
  <c r="P9" i="1"/>
  <c r="P10" i="1"/>
  <c r="P11" i="1"/>
  <c r="P12" i="1"/>
  <c r="L6" i="1"/>
  <c r="L7" i="1"/>
  <c r="L8" i="1"/>
  <c r="L9" i="1"/>
  <c r="L10" i="1"/>
  <c r="L11" i="1"/>
  <c r="L12" i="1"/>
  <c r="L5" i="1"/>
  <c r="H6" i="1"/>
  <c r="H7" i="1"/>
  <c r="H8" i="1"/>
  <c r="H9" i="1"/>
  <c r="H10" i="1"/>
  <c r="H11" i="1"/>
  <c r="H5" i="1"/>
  <c r="D6" i="1"/>
  <c r="D7" i="1"/>
  <c r="D8" i="1"/>
  <c r="D9" i="1"/>
  <c r="D10" i="1"/>
  <c r="D5" i="1"/>
  <c r="L19" i="1" l="1"/>
  <c r="L20" i="1"/>
  <c r="L21" i="1"/>
  <c r="L22" i="1"/>
  <c r="L23" i="1"/>
  <c r="L24" i="1"/>
  <c r="L25" i="1"/>
  <c r="L18" i="1"/>
  <c r="P5" i="1"/>
</calcChain>
</file>

<file path=xl/sharedStrings.xml><?xml version="1.0" encoding="utf-8"?>
<sst xmlns="http://schemas.openxmlformats.org/spreadsheetml/2006/main" count="185" uniqueCount="122">
  <si>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</si>
  <si>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</si>
  <si>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</si>
  <si>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</si>
  <si>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</si>
  <si>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</si>
  <si>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</si>
  <si>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</si>
  <si>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</si>
  <si>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Groep 5</t>
  </si>
  <si>
    <t>Groep 6</t>
  </si>
  <si>
    <t>Rosanne Steenblik</t>
  </si>
  <si>
    <t>Jamey Loots</t>
  </si>
  <si>
    <t>Nicky Loots</t>
  </si>
  <si>
    <t>Tussenstand na 1ste ronde</t>
  </si>
  <si>
    <t>Plaats</t>
  </si>
  <si>
    <t>Naam</t>
  </si>
  <si>
    <t>Merijn Wiggers</t>
  </si>
  <si>
    <t>Jaco Hoeksma</t>
  </si>
  <si>
    <t>Marije Bouma</t>
  </si>
  <si>
    <t>Chanel Otten</t>
  </si>
  <si>
    <t>Ruben Renken</t>
  </si>
  <si>
    <t>Thomas Brandsma</t>
  </si>
  <si>
    <t>Stijn Oldenbeuving</t>
  </si>
  <si>
    <t>Elise Schouten</t>
  </si>
  <si>
    <t>Nick Bolks</t>
  </si>
  <si>
    <t>Charell Schuller</t>
  </si>
  <si>
    <t>Jacob Noordhuis</t>
  </si>
  <si>
    <t>Lars Kootstra</t>
  </si>
  <si>
    <t>Anand Dalaj</t>
  </si>
  <si>
    <t>Simon van der Velden</t>
  </si>
  <si>
    <t>Dylano Stoter</t>
  </si>
  <si>
    <t>Jort Postma</t>
  </si>
  <si>
    <t>Liam Hijwegen</t>
  </si>
  <si>
    <t>Lyonne van der Galiën</t>
  </si>
  <si>
    <t>Anar Dalaj</t>
  </si>
  <si>
    <t>Aad Dobbe</t>
  </si>
  <si>
    <t>Bowe Oostwoudt</t>
  </si>
  <si>
    <t>Emmely Kruizinga</t>
  </si>
  <si>
    <t>Bjorn Bouma</t>
  </si>
  <si>
    <t>Sven Kootstra</t>
  </si>
  <si>
    <t>Lucas Kreeft</t>
  </si>
  <si>
    <t>Jesse de Glee</t>
  </si>
  <si>
    <t>Rixt Talman</t>
  </si>
  <si>
    <t>Hermann Loots</t>
  </si>
  <si>
    <t>Thea Talman</t>
  </si>
  <si>
    <t>Thomas Bouma</t>
  </si>
  <si>
    <t>Yde Stel</t>
  </si>
  <si>
    <t>Telmen Sanjaa</t>
  </si>
  <si>
    <t>Sophie Blenkers</t>
  </si>
  <si>
    <t>Bo Kraiema</t>
  </si>
  <si>
    <t>Merle Bouma</t>
  </si>
  <si>
    <t>Groep 7</t>
  </si>
  <si>
    <t>Lyset Andringa</t>
  </si>
  <si>
    <t>Pier Damstra</t>
  </si>
  <si>
    <t>Elin Hijwegen</t>
  </si>
  <si>
    <t>Verena Schildt</t>
  </si>
  <si>
    <t>Timo Nijboer</t>
  </si>
  <si>
    <t>Mylene van der Galiën</t>
  </si>
  <si>
    <t>Mariska Weening</t>
  </si>
  <si>
    <t>Bart Jan Kortleven</t>
  </si>
  <si>
    <t>Mart Slim</t>
  </si>
  <si>
    <t>Bas Blanken</t>
  </si>
  <si>
    <t>Charrel Schuller</t>
  </si>
  <si>
    <t>Siebe Kortleven</t>
  </si>
  <si>
    <t>Robin Scholten</t>
  </si>
  <si>
    <t>Sytse Spijker</t>
  </si>
  <si>
    <t>Jordy Overhein</t>
  </si>
  <si>
    <t>Leroy Overhein</t>
  </si>
  <si>
    <t>Bas Tielken</t>
  </si>
  <si>
    <t>Guido Bloks</t>
  </si>
  <si>
    <t>Rosa Veldsink</t>
  </si>
  <si>
    <t>Matthijs Vos</t>
  </si>
  <si>
    <t>Simeon Wekking</t>
  </si>
  <si>
    <t>Ties Beelen</t>
  </si>
  <si>
    <t>Ruben Beelen</t>
  </si>
  <si>
    <t>Lennart van der Kraan</t>
  </si>
  <si>
    <t>Brenda Wimmenhove</t>
  </si>
  <si>
    <t>Dana van Schaagen</t>
  </si>
  <si>
    <t>Jona Bos</t>
  </si>
  <si>
    <t>Dylarius Stoter</t>
  </si>
  <si>
    <t>Sven van Nieuwenhoven</t>
  </si>
  <si>
    <t>Brian Talma</t>
  </si>
  <si>
    <t>Hugo Sikkema</t>
  </si>
  <si>
    <t>Erkhemee Suren</t>
  </si>
  <si>
    <t>Samanta Slager</t>
  </si>
  <si>
    <t>Divano Lesimanuaja</t>
  </si>
  <si>
    <t>Lieke Corba</t>
  </si>
  <si>
    <t>Matthijs de Wit</t>
  </si>
  <si>
    <t>Iris Corba</t>
  </si>
  <si>
    <t>Jasper Schonewille</t>
  </si>
  <si>
    <t>Michiel de Wit</t>
  </si>
  <si>
    <t>Matthias Kruger</t>
  </si>
  <si>
    <t>William Kruger</t>
  </si>
  <si>
    <t>Bartjan Kortleven</t>
  </si>
  <si>
    <t>Alyshia Schonnewille</t>
  </si>
  <si>
    <t>Shayla Schulte</t>
  </si>
  <si>
    <t>Tussenstand na tweede ronde Regio-cup</t>
  </si>
  <si>
    <t>Nick Bloks</t>
  </si>
  <si>
    <t>Demi Peters</t>
  </si>
  <si>
    <t>Yneke Goerres</t>
  </si>
  <si>
    <t>Janick Lanting</t>
  </si>
  <si>
    <t>Alyne Goerres</t>
  </si>
  <si>
    <t>Sven van Os</t>
  </si>
  <si>
    <t>Ties van Beelen</t>
  </si>
  <si>
    <t>Stefan Koenen</t>
  </si>
  <si>
    <t>Marieke Meijer</t>
  </si>
  <si>
    <t>Marjolijn de Wit</t>
  </si>
  <si>
    <t>Jorik Kroon</t>
  </si>
  <si>
    <t>Amelie de Boer</t>
  </si>
  <si>
    <t>Yara de Veld</t>
  </si>
  <si>
    <t>Sophie de Boer</t>
  </si>
  <si>
    <t>Gwen</t>
  </si>
  <si>
    <t>Lucas Lammertink</t>
  </si>
  <si>
    <t>Daniel Blokzijl</t>
  </si>
  <si>
    <t>Shalya Schulte</t>
  </si>
  <si>
    <t>Matthijs Jonker</t>
  </si>
  <si>
    <t>Owen Slager</t>
  </si>
  <si>
    <t>Lucas Brands</t>
  </si>
  <si>
    <t>Emelie Dekker</t>
  </si>
  <si>
    <t>Daan van der Leur</t>
  </si>
  <si>
    <t>Taaike Oostwoudt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</si>
</sst>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/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9"/>
  <sheetViews>
    <sheetView zoomScaleNormal="100" workbookViewId="0">
      <selection activeCell="K18" sqref="K18"/>
    </sheetView>
  </sheetViews>
  <sheetFormatPr defaultRowHeight="14.4" x14ac:dyDescent="0.3"/>
  <cols>
    <col min="1" max="1" width="8.5546875"/>
    <col min="2" max="2" width="23.5546875" bestFit="1" customWidth="1"/>
    <col min="3" max="3" width="7"/>
    <col min="4" max="5" width="8.5546875"/>
    <col min="6" max="6" width="24.33203125"/>
    <col min="7" max="9" width="8.5546875"/>
    <col min="10" max="10" width="20"/>
    <col min="11" max="11" width="8.5546875"/>
    <col min="12" max="12" width="7.6640625"/>
    <col min="13" max="13" width="9.44140625"/>
    <col min="14" max="14" width="19.6640625"/>
    <col min="15" max="15" width="8.5546875"/>
    <col min="16" max="16" width="10.44140625" bestFit="1" customWidth="1"/>
    <col min="17" max="1025" width="8.5546875"/>
  </cols>
  <sheetData>
    <row r="3" spans="2:16" x14ac:dyDescent="0.3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3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3">
      <c r="B5" s="3" t="s">
        <v>60</v>
      </c>
      <c r="C5" s="3">
        <v>7</v>
      </c>
      <c r="D5" s="4">
        <f>C5/10*100</f>
        <v>70</v>
      </c>
      <c r="E5" s="3"/>
      <c r="F5" s="3" t="s">
        <v>64</v>
      </c>
      <c r="G5" s="3">
        <v>9</v>
      </c>
      <c r="H5" s="4">
        <f>G5/12*100</f>
        <v>75</v>
      </c>
      <c r="I5" s="3"/>
      <c r="J5" s="3" t="s">
        <v>102</v>
      </c>
      <c r="K5" s="3">
        <v>13</v>
      </c>
      <c r="L5" s="5">
        <f>K5/14*100</f>
        <v>92.857142857142861</v>
      </c>
      <c r="N5" s="3" t="s">
        <v>78</v>
      </c>
      <c r="O5" s="3">
        <v>10</v>
      </c>
      <c r="P5" s="4">
        <f>O5/14*100</f>
        <v>71.428571428571431</v>
      </c>
    </row>
    <row r="6" spans="2:16" x14ac:dyDescent="0.3">
      <c r="B6" s="6" t="s">
        <v>98</v>
      </c>
      <c r="C6" s="6">
        <v>7</v>
      </c>
      <c r="D6" s="4">
        <f t="shared" ref="D6:D10" si="0">C6/10*100</f>
        <v>70</v>
      </c>
      <c r="E6" s="3"/>
      <c r="F6" s="3" t="s">
        <v>8</v>
      </c>
      <c r="G6" s="3">
        <v>8</v>
      </c>
      <c r="H6" s="4">
        <f t="shared" ref="H6:H11" si="1">G6/12*100</f>
        <v>66.666666666666657</v>
      </c>
      <c r="I6" s="3"/>
      <c r="J6" s="3" t="s">
        <v>35</v>
      </c>
      <c r="K6" s="3">
        <v>10</v>
      </c>
      <c r="L6" s="5">
        <f t="shared" ref="L6:L12" si="2">K6/14*100</f>
        <v>71.428571428571431</v>
      </c>
      <c r="N6" s="3" t="s">
        <v>53</v>
      </c>
      <c r="O6" s="3">
        <v>10</v>
      </c>
      <c r="P6" s="4">
        <f t="shared" ref="P6:P12" si="3">O6/14*100</f>
        <v>71.428571428571431</v>
      </c>
    </row>
    <row r="7" spans="2:16" x14ac:dyDescent="0.3">
      <c r="B7" s="6" t="s">
        <v>100</v>
      </c>
      <c r="C7" s="6">
        <v>6</v>
      </c>
      <c r="D7" s="4">
        <f t="shared" si="0"/>
        <v>60</v>
      </c>
      <c r="E7" s="3"/>
      <c r="F7" s="3" t="s">
        <v>29</v>
      </c>
      <c r="G7" s="3">
        <v>7</v>
      </c>
      <c r="H7" s="4">
        <f t="shared" si="1"/>
        <v>58.333333333333336</v>
      </c>
      <c r="I7" s="3"/>
      <c r="J7" s="3" t="s">
        <v>67</v>
      </c>
      <c r="K7" s="3">
        <v>9</v>
      </c>
      <c r="L7" s="5">
        <f t="shared" si="2"/>
        <v>64.285714285714292</v>
      </c>
      <c r="N7" s="3" t="s">
        <v>20</v>
      </c>
      <c r="O7" s="3">
        <v>9</v>
      </c>
      <c r="P7" s="4">
        <f t="shared" si="3"/>
        <v>64.285714285714292</v>
      </c>
    </row>
    <row r="8" spans="2:16" x14ac:dyDescent="0.3">
      <c r="B8" s="6" t="s">
        <v>99</v>
      </c>
      <c r="C8" s="6">
        <v>4</v>
      </c>
      <c r="D8" s="4">
        <f t="shared" si="0"/>
        <v>40</v>
      </c>
      <c r="E8" s="3"/>
      <c r="F8" s="3" t="s">
        <v>65</v>
      </c>
      <c r="G8" s="3">
        <v>5</v>
      </c>
      <c r="H8" s="4">
        <f t="shared" si="1"/>
        <v>41.666666666666671</v>
      </c>
      <c r="I8" s="3"/>
      <c r="J8" s="3" t="s">
        <v>46</v>
      </c>
      <c r="K8" s="3">
        <v>8</v>
      </c>
      <c r="L8" s="5">
        <f t="shared" si="2"/>
        <v>57.142857142857139</v>
      </c>
      <c r="N8" s="3" t="s">
        <v>11</v>
      </c>
      <c r="O8" s="3">
        <v>8</v>
      </c>
      <c r="P8" s="4">
        <f t="shared" si="3"/>
        <v>57.142857142857139</v>
      </c>
    </row>
    <row r="9" spans="2:16" x14ac:dyDescent="0.3">
      <c r="B9" s="6" t="s">
        <v>101</v>
      </c>
      <c r="C9" s="6">
        <v>4</v>
      </c>
      <c r="D9" s="4">
        <f t="shared" si="0"/>
        <v>40</v>
      </c>
      <c r="E9" s="3"/>
      <c r="F9" s="3" t="s">
        <v>17</v>
      </c>
      <c r="G9" s="3">
        <v>5</v>
      </c>
      <c r="H9" s="4">
        <f t="shared" si="1"/>
        <v>41.666666666666671</v>
      </c>
      <c r="I9" s="3"/>
      <c r="J9" s="3" t="s">
        <v>37</v>
      </c>
      <c r="K9" s="3">
        <v>6</v>
      </c>
      <c r="L9" s="5">
        <f t="shared" si="2"/>
        <v>42.857142857142854</v>
      </c>
      <c r="N9" s="3" t="s">
        <v>38</v>
      </c>
      <c r="O9" s="3">
        <v>8</v>
      </c>
      <c r="P9" s="4">
        <f t="shared" si="3"/>
        <v>57.142857142857139</v>
      </c>
    </row>
    <row r="10" spans="2:16" x14ac:dyDescent="0.3">
      <c r="B10" s="6" t="s">
        <v>63</v>
      </c>
      <c r="C10" s="6">
        <v>2</v>
      </c>
      <c r="D10" s="4">
        <f t="shared" si="0"/>
        <v>20</v>
      </c>
      <c r="E10" s="3"/>
      <c r="F10" s="3" t="s">
        <v>62</v>
      </c>
      <c r="G10" s="3">
        <v>5</v>
      </c>
      <c r="H10" s="4">
        <f t="shared" si="1"/>
        <v>41.666666666666671</v>
      </c>
      <c r="I10" s="3"/>
      <c r="J10" s="3" t="s">
        <v>21</v>
      </c>
      <c r="K10" s="3">
        <v>4</v>
      </c>
      <c r="L10" s="5">
        <f t="shared" si="2"/>
        <v>28.571428571428569</v>
      </c>
      <c r="N10" s="3" t="s">
        <v>85</v>
      </c>
      <c r="O10" s="3">
        <v>6</v>
      </c>
      <c r="P10" s="4">
        <f t="shared" si="3"/>
        <v>42.857142857142854</v>
      </c>
    </row>
    <row r="11" spans="2:16" x14ac:dyDescent="0.3">
      <c r="B11" s="6"/>
      <c r="C11" s="6"/>
      <c r="D11" s="4"/>
      <c r="E11" s="3"/>
      <c r="F11" s="3" t="s">
        <v>31</v>
      </c>
      <c r="G11" s="3">
        <v>3</v>
      </c>
      <c r="H11" s="4">
        <f t="shared" si="1"/>
        <v>25</v>
      </c>
      <c r="I11" s="3"/>
      <c r="J11" s="3" t="s">
        <v>103</v>
      </c>
      <c r="K11" s="3">
        <v>3</v>
      </c>
      <c r="L11" s="5">
        <f t="shared" si="2"/>
        <v>21.428571428571427</v>
      </c>
      <c r="N11" s="3" t="s">
        <v>68</v>
      </c>
      <c r="O11" s="3">
        <v>3</v>
      </c>
      <c r="P11" s="4">
        <f t="shared" si="3"/>
        <v>21.428571428571427</v>
      </c>
    </row>
    <row r="12" spans="2:16" x14ac:dyDescent="0.3">
      <c r="B12" s="6"/>
      <c r="C12" s="6"/>
      <c r="D12" s="4"/>
      <c r="E12" s="3"/>
      <c r="F12" s="3"/>
      <c r="G12" s="3"/>
      <c r="H12" s="4"/>
      <c r="I12" s="3"/>
      <c r="J12" s="3" t="s">
        <v>72</v>
      </c>
      <c r="K12" s="3">
        <v>3</v>
      </c>
      <c r="L12" s="5">
        <f t="shared" si="2"/>
        <v>21.428571428571427</v>
      </c>
      <c r="N12" s="3" t="s">
        <v>104</v>
      </c>
      <c r="O12" s="3">
        <v>2</v>
      </c>
      <c r="P12" s="4">
        <f t="shared" si="3"/>
        <v>14.285714285714285</v>
      </c>
    </row>
    <row r="13" spans="2:16" x14ac:dyDescent="0.3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3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3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3">
      <c r="B16" s="7" t="s">
        <v>9</v>
      </c>
      <c r="C16" s="3"/>
      <c r="D16" s="3"/>
      <c r="E16" s="3"/>
      <c r="F16" s="7" t="s">
        <v>10</v>
      </c>
      <c r="G16" s="7"/>
      <c r="H16" s="7"/>
      <c r="I16" s="3"/>
      <c r="J16" s="7" t="s">
        <v>52</v>
      </c>
      <c r="K16" s="3"/>
      <c r="N16" s="2"/>
    </row>
    <row r="17" spans="1:16" x14ac:dyDescent="0.3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 t="s">
        <v>6</v>
      </c>
      <c r="L17" s="7" t="s">
        <v>5</v>
      </c>
      <c r="O17" s="2"/>
      <c r="P17" s="2"/>
    </row>
    <row r="18" spans="1:16" x14ac:dyDescent="0.3">
      <c r="B18" s="3" t="s">
        <v>105</v>
      </c>
      <c r="C18" s="3">
        <v>15</v>
      </c>
      <c r="D18" s="4">
        <f>C18/18*100</f>
        <v>83.333333333333343</v>
      </c>
      <c r="E18" s="3"/>
      <c r="F18" s="3" t="s">
        <v>109</v>
      </c>
      <c r="G18" s="3">
        <v>16</v>
      </c>
      <c r="H18" s="4">
        <f>G18/16*100</f>
        <v>100</v>
      </c>
      <c r="I18" s="3"/>
      <c r="J18" s="3" t="s">
        <v>113</v>
      </c>
      <c r="K18" s="3">
        <v>14</v>
      </c>
      <c r="L18" s="5">
        <f>K18/14*100</f>
        <v>100</v>
      </c>
      <c r="P18" s="5"/>
    </row>
    <row r="19" spans="1:16" x14ac:dyDescent="0.3">
      <c r="B19" s="3" t="s">
        <v>49</v>
      </c>
      <c r="C19" s="3">
        <v>14</v>
      </c>
      <c r="D19" s="4">
        <f t="shared" ref="D19:D27" si="4">C19/18*100</f>
        <v>77.777777777777786</v>
      </c>
      <c r="E19" s="3"/>
      <c r="F19" s="3" t="s">
        <v>44</v>
      </c>
      <c r="G19" s="3">
        <v>12</v>
      </c>
      <c r="H19" s="4">
        <f t="shared" ref="H19:H25" si="5">G19/16*100</f>
        <v>75</v>
      </c>
      <c r="I19" s="3"/>
      <c r="J19" s="3" t="s">
        <v>114</v>
      </c>
      <c r="K19" s="3">
        <v>13</v>
      </c>
      <c r="L19" s="5">
        <f t="shared" ref="L19:L26" si="6">K19/14*100</f>
        <v>92.857142857142861</v>
      </c>
      <c r="P19" s="5"/>
    </row>
    <row r="20" spans="1:16" x14ac:dyDescent="0.3">
      <c r="B20" s="3" t="s">
        <v>42</v>
      </c>
      <c r="C20" s="3">
        <v>13</v>
      </c>
      <c r="D20" s="4">
        <f t="shared" si="4"/>
        <v>72.222222222222214</v>
      </c>
      <c r="E20" s="3"/>
      <c r="F20" s="3" t="s">
        <v>110</v>
      </c>
      <c r="G20" s="3">
        <v>11</v>
      </c>
      <c r="H20" s="4">
        <f t="shared" si="5"/>
        <v>68.75</v>
      </c>
      <c r="I20" s="3"/>
      <c r="J20" s="3" t="s">
        <v>115</v>
      </c>
      <c r="K20" s="3">
        <v>11</v>
      </c>
      <c r="L20" s="5">
        <f t="shared" si="6"/>
        <v>78.571428571428569</v>
      </c>
      <c r="P20" s="5"/>
    </row>
    <row r="21" spans="1:16" x14ac:dyDescent="0.3">
      <c r="B21" s="3" t="s">
        <v>13</v>
      </c>
      <c r="C21" s="3">
        <v>10</v>
      </c>
      <c r="D21" s="4">
        <f t="shared" si="4"/>
        <v>55.555555555555557</v>
      </c>
      <c r="E21" s="3"/>
      <c r="F21" s="3" t="s">
        <v>111</v>
      </c>
      <c r="G21" s="3">
        <v>7</v>
      </c>
      <c r="H21" s="4">
        <f t="shared" si="5"/>
        <v>43.75</v>
      </c>
      <c r="I21" s="3"/>
      <c r="J21" s="3" t="s">
        <v>116</v>
      </c>
      <c r="K21" s="3">
        <v>11</v>
      </c>
      <c r="L21" s="5">
        <f t="shared" si="6"/>
        <v>78.571428571428569</v>
      </c>
      <c r="P21" s="5"/>
    </row>
    <row r="22" spans="1:16" x14ac:dyDescent="0.3">
      <c r="B22" s="3" t="s">
        <v>106</v>
      </c>
      <c r="C22" s="3">
        <v>10</v>
      </c>
      <c r="D22" s="4">
        <f t="shared" si="4"/>
        <v>55.555555555555557</v>
      </c>
      <c r="E22" s="3"/>
      <c r="F22" s="3" t="s">
        <v>50</v>
      </c>
      <c r="G22" s="3">
        <v>6</v>
      </c>
      <c r="H22" s="4">
        <f t="shared" si="5"/>
        <v>37.5</v>
      </c>
      <c r="I22" s="3"/>
      <c r="J22" s="3" t="s">
        <v>117</v>
      </c>
      <c r="K22" s="3">
        <v>8</v>
      </c>
      <c r="L22" s="5">
        <f t="shared" si="6"/>
        <v>57.142857142857139</v>
      </c>
      <c r="P22" s="5"/>
    </row>
    <row r="23" spans="1:16" x14ac:dyDescent="0.3">
      <c r="B23" s="3" t="s">
        <v>107</v>
      </c>
      <c r="C23" s="3">
        <v>8</v>
      </c>
      <c r="D23" s="4">
        <f t="shared" si="4"/>
        <v>44.444444444444443</v>
      </c>
      <c r="E23" s="3"/>
      <c r="F23" s="3" t="s">
        <v>91</v>
      </c>
      <c r="G23" s="3">
        <v>6</v>
      </c>
      <c r="H23" s="4">
        <f t="shared" si="5"/>
        <v>37.5</v>
      </c>
      <c r="I23" s="3"/>
      <c r="J23" s="3" t="s">
        <v>120</v>
      </c>
      <c r="K23" s="3">
        <v>7</v>
      </c>
      <c r="L23" s="5">
        <f t="shared" si="6"/>
        <v>50</v>
      </c>
      <c r="P23" s="5"/>
    </row>
    <row r="24" spans="1:16" x14ac:dyDescent="0.3">
      <c r="B24" s="3" t="s">
        <v>56</v>
      </c>
      <c r="C24" s="3">
        <v>6</v>
      </c>
      <c r="D24" s="4">
        <f t="shared" si="4"/>
        <v>33.333333333333329</v>
      </c>
      <c r="E24" s="3"/>
      <c r="F24" s="3" t="s">
        <v>48</v>
      </c>
      <c r="G24" s="3">
        <v>5</v>
      </c>
      <c r="H24" s="4">
        <f t="shared" si="5"/>
        <v>31.25</v>
      </c>
      <c r="I24" s="3"/>
      <c r="J24" s="3" t="s">
        <v>119</v>
      </c>
      <c r="K24" s="3">
        <v>5</v>
      </c>
      <c r="L24" s="5">
        <f t="shared" si="6"/>
        <v>35.714285714285715</v>
      </c>
      <c r="M24" s="3"/>
      <c r="N24" s="3"/>
      <c r="P24" s="5"/>
    </row>
    <row r="25" spans="1:16" x14ac:dyDescent="0.3">
      <c r="B25" s="3" t="s">
        <v>108</v>
      </c>
      <c r="C25" s="3">
        <v>5</v>
      </c>
      <c r="D25" s="4">
        <f t="shared" si="4"/>
        <v>27.777777777777779</v>
      </c>
      <c r="E25" s="3"/>
      <c r="F25" s="3" t="s">
        <v>112</v>
      </c>
      <c r="G25" s="3">
        <v>5</v>
      </c>
      <c r="H25" s="4">
        <f t="shared" si="5"/>
        <v>31.25</v>
      </c>
      <c r="I25" s="3"/>
      <c r="J25" s="3" t="s">
        <v>121</v>
      </c>
      <c r="K25" s="3">
        <v>3</v>
      </c>
      <c r="L25" s="5">
        <f t="shared" si="6"/>
        <v>21.428571428571427</v>
      </c>
      <c r="M25" s="3"/>
      <c r="N25" s="3"/>
      <c r="P25" s="5"/>
    </row>
    <row r="26" spans="1:16" x14ac:dyDescent="0.3">
      <c r="B26" s="3" t="s">
        <v>23</v>
      </c>
      <c r="C26" s="3">
        <v>5</v>
      </c>
      <c r="D26" s="4">
        <f t="shared" si="4"/>
        <v>27.777777777777779</v>
      </c>
      <c r="F26" s="3" t="s">
        <v>12</v>
      </c>
      <c r="G26" s="3">
        <v>4</v>
      </c>
      <c r="H26" s="4">
        <f>G26/16*100</f>
        <v>25</v>
      </c>
      <c r="J26" s="3" t="s">
        <v>118</v>
      </c>
      <c r="K26" s="3">
        <v>0</v>
      </c>
      <c r="L26" s="5">
        <f t="shared" si="6"/>
        <v>0</v>
      </c>
    </row>
    <row r="27" spans="1:16" x14ac:dyDescent="0.3">
      <c r="B27" s="3" t="s">
        <v>41</v>
      </c>
      <c r="C27" s="3">
        <v>4</v>
      </c>
      <c r="D27" s="4">
        <f t="shared" si="4"/>
        <v>22.222222222222221</v>
      </c>
    </row>
    <row r="29" spans="1:16" x14ac:dyDescent="0.3">
      <c r="B29" s="13"/>
    </row>
    <row r="30" spans="1:16" x14ac:dyDescent="0.3">
      <c r="A30" s="13"/>
    </row>
    <row r="31" spans="1:16" x14ac:dyDescent="0.3">
      <c r="A31" s="13"/>
    </row>
    <row r="32" spans="1:16" x14ac:dyDescent="0.3">
      <c r="A32" s="13"/>
    </row>
    <row r="33" spans="1:1" x14ac:dyDescent="0.3">
      <c r="A33" s="13"/>
    </row>
    <row r="34" spans="1:1" x14ac:dyDescent="0.3">
      <c r="A34" s="13"/>
    </row>
    <row r="35" spans="1:1" x14ac:dyDescent="0.3">
      <c r="A35" s="13"/>
    </row>
    <row r="36" spans="1:1" x14ac:dyDescent="0.3">
      <c r="A36" s="13"/>
    </row>
    <row r="37" spans="1:1" x14ac:dyDescent="0.3">
      <c r="A37" s="13"/>
    </row>
    <row r="38" spans="1:1" x14ac:dyDescent="0.3">
      <c r="A38" s="13"/>
    </row>
    <row r="39" spans="1:1" x14ac:dyDescent="0.3">
      <c r="A39" s="13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7"/>
  <sheetViews>
    <sheetView tabSelected="1" topLeftCell="A4" zoomScaleNormal="100" workbookViewId="0">
      <selection activeCell="I11" sqref="I11"/>
    </sheetView>
  </sheetViews>
  <sheetFormatPr defaultRowHeight="14.4" x14ac:dyDescent="0.3"/>
  <cols>
    <col min="1" max="1" width="8.5546875"/>
    <col min="2" max="2" width="24.33203125"/>
    <col min="3" max="4" width="8.5546875"/>
    <col min="5" max="5" width="8.5546875" style="13"/>
    <col min="6" max="6" width="21" bestFit="1" customWidth="1"/>
    <col min="7" max="7" width="9.77734375" customWidth="1"/>
    <col min="8" max="11" width="8.5546875"/>
    <col min="12" max="12" width="21" bestFit="1" customWidth="1"/>
    <col min="13" max="1023" width="8.5546875"/>
  </cols>
  <sheetData>
    <row r="2" spans="1:8" x14ac:dyDescent="0.3">
      <c r="B2" s="16" t="s">
        <v>14</v>
      </c>
      <c r="C2" s="16"/>
      <c r="D2" s="9"/>
      <c r="E2" s="15"/>
      <c r="F2" s="1"/>
    </row>
    <row r="3" spans="1:8" x14ac:dyDescent="0.3">
      <c r="E3" s="17" t="s">
        <v>97</v>
      </c>
      <c r="F3" s="17"/>
      <c r="G3" s="17"/>
      <c r="H3" s="17"/>
    </row>
    <row r="4" spans="1:8" x14ac:dyDescent="0.3">
      <c r="A4" s="2"/>
      <c r="B4" s="2"/>
      <c r="C4" s="2"/>
    </row>
    <row r="5" spans="1:8" x14ac:dyDescent="0.3">
      <c r="A5" s="10"/>
      <c r="B5" s="3"/>
      <c r="E5" s="13" t="s">
        <v>15</v>
      </c>
      <c r="F5" s="2" t="s">
        <v>16</v>
      </c>
      <c r="G5" s="2" t="s">
        <v>5</v>
      </c>
      <c r="H5" s="11"/>
    </row>
    <row r="6" spans="1:8" x14ac:dyDescent="0.3">
      <c r="A6" s="2"/>
      <c r="E6" s="13">
        <v>1</v>
      </c>
      <c r="F6" s="14" t="s">
        <v>46</v>
      </c>
      <c r="G6" s="14">
        <v>214</v>
      </c>
    </row>
    <row r="7" spans="1:8" x14ac:dyDescent="0.3">
      <c r="A7" s="2"/>
      <c r="E7" s="13">
        <v>2</v>
      </c>
      <c r="F7" s="3" t="s">
        <v>49</v>
      </c>
      <c r="G7">
        <v>192</v>
      </c>
    </row>
    <row r="8" spans="1:8" x14ac:dyDescent="0.3">
      <c r="A8" s="2"/>
      <c r="E8" s="13">
        <v>3</v>
      </c>
      <c r="F8" s="3" t="s">
        <v>20</v>
      </c>
      <c r="G8">
        <v>191</v>
      </c>
    </row>
    <row r="9" spans="1:8" x14ac:dyDescent="0.3">
      <c r="A9" s="2"/>
      <c r="E9" s="13">
        <v>4</v>
      </c>
      <c r="F9" s="3" t="s">
        <v>21</v>
      </c>
      <c r="G9" s="3">
        <v>189</v>
      </c>
    </row>
    <row r="10" spans="1:8" x14ac:dyDescent="0.3">
      <c r="A10" s="2"/>
      <c r="E10" s="13">
        <v>5</v>
      </c>
      <c r="F10" s="3" t="s">
        <v>56</v>
      </c>
      <c r="G10">
        <v>175</v>
      </c>
    </row>
    <row r="11" spans="1:8" x14ac:dyDescent="0.3">
      <c r="A11" s="2"/>
      <c r="E11" s="13">
        <v>6</v>
      </c>
      <c r="F11" s="3" t="s">
        <v>78</v>
      </c>
      <c r="G11">
        <v>171</v>
      </c>
    </row>
    <row r="12" spans="1:8" x14ac:dyDescent="0.3">
      <c r="F12" s="3" t="s">
        <v>53</v>
      </c>
      <c r="G12">
        <v>171</v>
      </c>
    </row>
    <row r="13" spans="1:8" x14ac:dyDescent="0.3">
      <c r="E13" s="13">
        <v>8</v>
      </c>
      <c r="F13" s="3" t="s">
        <v>94</v>
      </c>
      <c r="G13">
        <v>170</v>
      </c>
    </row>
    <row r="14" spans="1:8" x14ac:dyDescent="0.3">
      <c r="E14" s="13">
        <v>9</v>
      </c>
      <c r="F14" s="3" t="s">
        <v>29</v>
      </c>
      <c r="G14">
        <v>169</v>
      </c>
    </row>
    <row r="15" spans="1:8" x14ac:dyDescent="0.3">
      <c r="E15" s="13">
        <v>10</v>
      </c>
      <c r="F15" s="3" t="s">
        <v>31</v>
      </c>
      <c r="G15">
        <v>161</v>
      </c>
    </row>
    <row r="16" spans="1:8" x14ac:dyDescent="0.3">
      <c r="E16" s="13">
        <v>11</v>
      </c>
      <c r="F16" s="3" t="s">
        <v>33</v>
      </c>
      <c r="G16">
        <v>157</v>
      </c>
    </row>
    <row r="17" spans="5:7" x14ac:dyDescent="0.3">
      <c r="F17" s="3" t="s">
        <v>35</v>
      </c>
      <c r="G17">
        <v>157</v>
      </c>
    </row>
    <row r="18" spans="5:7" x14ac:dyDescent="0.3">
      <c r="E18" s="13">
        <v>13</v>
      </c>
      <c r="F18" s="3" t="s">
        <v>96</v>
      </c>
      <c r="G18">
        <v>150</v>
      </c>
    </row>
    <row r="19" spans="5:7" x14ac:dyDescent="0.3">
      <c r="E19" s="13">
        <v>14</v>
      </c>
      <c r="F19" s="3" t="s">
        <v>17</v>
      </c>
      <c r="G19">
        <v>146</v>
      </c>
    </row>
    <row r="20" spans="5:7" x14ac:dyDescent="0.3">
      <c r="E20" s="13">
        <v>15</v>
      </c>
      <c r="F20" s="3" t="s">
        <v>48</v>
      </c>
      <c r="G20">
        <v>145</v>
      </c>
    </row>
    <row r="21" spans="5:7" x14ac:dyDescent="0.3">
      <c r="E21" s="13">
        <v>16</v>
      </c>
      <c r="F21" s="3" t="s">
        <v>24</v>
      </c>
      <c r="G21">
        <v>141</v>
      </c>
    </row>
    <row r="22" spans="5:7" x14ac:dyDescent="0.3">
      <c r="E22" s="13">
        <v>17</v>
      </c>
      <c r="F22" s="3" t="s">
        <v>42</v>
      </c>
      <c r="G22">
        <v>136</v>
      </c>
    </row>
    <row r="23" spans="5:7" x14ac:dyDescent="0.3">
      <c r="E23" s="13">
        <v>18</v>
      </c>
      <c r="F23" s="3" t="s">
        <v>11</v>
      </c>
      <c r="G23">
        <v>135</v>
      </c>
    </row>
    <row r="24" spans="5:7" x14ac:dyDescent="0.3">
      <c r="E24" s="13">
        <v>19</v>
      </c>
      <c r="F24" s="3" t="s">
        <v>25</v>
      </c>
      <c r="G24">
        <v>120</v>
      </c>
    </row>
    <row r="25" spans="5:7" x14ac:dyDescent="0.3">
      <c r="E25" s="13">
        <v>20</v>
      </c>
      <c r="F25" s="3" t="s">
        <v>79</v>
      </c>
      <c r="G25">
        <v>117</v>
      </c>
    </row>
    <row r="26" spans="5:7" x14ac:dyDescent="0.3">
      <c r="E26" s="13">
        <v>21</v>
      </c>
      <c r="F26" s="3" t="s">
        <v>41</v>
      </c>
      <c r="G26">
        <v>115</v>
      </c>
    </row>
    <row r="27" spans="5:7" x14ac:dyDescent="0.3">
      <c r="E27" s="13">
        <v>22</v>
      </c>
      <c r="F27" s="3" t="s">
        <v>26</v>
      </c>
      <c r="G27">
        <v>113</v>
      </c>
    </row>
    <row r="28" spans="5:7" x14ac:dyDescent="0.3">
      <c r="E28" s="13">
        <v>23</v>
      </c>
      <c r="F28" s="3" t="s">
        <v>55</v>
      </c>
      <c r="G28">
        <v>110</v>
      </c>
    </row>
    <row r="29" spans="5:7" x14ac:dyDescent="0.3">
      <c r="E29" s="13">
        <v>24</v>
      </c>
      <c r="F29" s="3" t="s">
        <v>110</v>
      </c>
      <c r="G29">
        <v>108</v>
      </c>
    </row>
    <row r="30" spans="5:7" x14ac:dyDescent="0.3">
      <c r="E30" s="13">
        <v>25</v>
      </c>
      <c r="F30" s="3" t="s">
        <v>8</v>
      </c>
      <c r="G30">
        <v>107</v>
      </c>
    </row>
    <row r="31" spans="5:7" x14ac:dyDescent="0.3">
      <c r="F31" s="3" t="s">
        <v>67</v>
      </c>
      <c r="G31">
        <v>107</v>
      </c>
    </row>
    <row r="32" spans="5:7" x14ac:dyDescent="0.3">
      <c r="E32" s="13">
        <v>27</v>
      </c>
      <c r="F32" s="3" t="s">
        <v>65</v>
      </c>
      <c r="G32">
        <v>106</v>
      </c>
    </row>
    <row r="33" spans="5:7" x14ac:dyDescent="0.3">
      <c r="E33" s="13">
        <v>28</v>
      </c>
      <c r="F33" s="3" t="s">
        <v>72</v>
      </c>
      <c r="G33">
        <v>104</v>
      </c>
    </row>
    <row r="34" spans="5:7" x14ac:dyDescent="0.3">
      <c r="E34" s="13">
        <v>29</v>
      </c>
      <c r="F34" s="3" t="s">
        <v>113</v>
      </c>
      <c r="G34">
        <v>100</v>
      </c>
    </row>
    <row r="35" spans="5:7" x14ac:dyDescent="0.3">
      <c r="F35" s="3" t="s">
        <v>109</v>
      </c>
      <c r="G35">
        <v>100</v>
      </c>
    </row>
    <row r="36" spans="5:7" x14ac:dyDescent="0.3">
      <c r="F36" s="3" t="s">
        <v>85</v>
      </c>
      <c r="G36">
        <v>100</v>
      </c>
    </row>
    <row r="37" spans="5:7" x14ac:dyDescent="0.3">
      <c r="E37" s="13">
        <v>32</v>
      </c>
      <c r="F37" s="3" t="s">
        <v>62</v>
      </c>
      <c r="G37">
        <v>99</v>
      </c>
    </row>
    <row r="38" spans="5:7" x14ac:dyDescent="0.3">
      <c r="E38" s="13">
        <v>33</v>
      </c>
      <c r="F38" s="3" t="s">
        <v>74</v>
      </c>
      <c r="G38">
        <v>97</v>
      </c>
    </row>
    <row r="39" spans="5:7" x14ac:dyDescent="0.3">
      <c r="E39" s="13">
        <v>34</v>
      </c>
      <c r="F39" s="3" t="s">
        <v>44</v>
      </c>
      <c r="G39">
        <v>96</v>
      </c>
    </row>
    <row r="40" spans="5:7" x14ac:dyDescent="0.3">
      <c r="E40" s="13">
        <v>35</v>
      </c>
      <c r="F40" s="3" t="s">
        <v>102</v>
      </c>
      <c r="G40">
        <v>93</v>
      </c>
    </row>
    <row r="41" spans="5:7" x14ac:dyDescent="0.3">
      <c r="F41" s="6" t="s">
        <v>38</v>
      </c>
      <c r="G41">
        <v>93</v>
      </c>
    </row>
    <row r="42" spans="5:7" x14ac:dyDescent="0.3">
      <c r="F42" s="3" t="s">
        <v>39</v>
      </c>
      <c r="G42">
        <v>93</v>
      </c>
    </row>
    <row r="43" spans="5:7" x14ac:dyDescent="0.3">
      <c r="F43" s="3" t="s">
        <v>114</v>
      </c>
      <c r="G43">
        <v>93</v>
      </c>
    </row>
    <row r="44" spans="5:7" x14ac:dyDescent="0.3">
      <c r="E44" s="13">
        <v>39</v>
      </c>
      <c r="F44" s="3" t="s">
        <v>54</v>
      </c>
      <c r="G44">
        <v>92</v>
      </c>
    </row>
    <row r="45" spans="5:7" x14ac:dyDescent="0.3">
      <c r="F45" s="3" t="s">
        <v>68</v>
      </c>
      <c r="G45">
        <v>92</v>
      </c>
    </row>
    <row r="46" spans="5:7" x14ac:dyDescent="0.3">
      <c r="E46" s="13">
        <v>41</v>
      </c>
      <c r="F46" s="3" t="s">
        <v>64</v>
      </c>
      <c r="G46">
        <v>91</v>
      </c>
    </row>
    <row r="47" spans="5:7" x14ac:dyDescent="0.3">
      <c r="E47" s="13">
        <v>42</v>
      </c>
      <c r="F47" s="3" t="s">
        <v>89</v>
      </c>
      <c r="G47">
        <v>86</v>
      </c>
    </row>
    <row r="48" spans="5:7" x14ac:dyDescent="0.3">
      <c r="F48" s="3" t="s">
        <v>90</v>
      </c>
      <c r="G48">
        <v>86</v>
      </c>
    </row>
    <row r="49" spans="5:7" x14ac:dyDescent="0.3">
      <c r="F49" s="3" t="s">
        <v>34</v>
      </c>
      <c r="G49" s="3">
        <v>86</v>
      </c>
    </row>
    <row r="50" spans="5:7" x14ac:dyDescent="0.3">
      <c r="F50" s="3" t="s">
        <v>40</v>
      </c>
      <c r="G50">
        <v>86</v>
      </c>
    </row>
    <row r="51" spans="5:7" x14ac:dyDescent="0.3">
      <c r="E51" s="13">
        <v>46</v>
      </c>
      <c r="F51" s="3" t="s">
        <v>105</v>
      </c>
      <c r="G51">
        <v>83</v>
      </c>
    </row>
    <row r="52" spans="5:7" x14ac:dyDescent="0.3">
      <c r="F52" s="3" t="s">
        <v>73</v>
      </c>
      <c r="G52">
        <v>83</v>
      </c>
    </row>
    <row r="53" spans="5:7" x14ac:dyDescent="0.3">
      <c r="E53" s="13">
        <v>48</v>
      </c>
      <c r="F53" s="3" t="s">
        <v>91</v>
      </c>
      <c r="G53">
        <v>81</v>
      </c>
    </row>
    <row r="54" spans="5:7" x14ac:dyDescent="0.3">
      <c r="E54" s="13">
        <v>49</v>
      </c>
      <c r="F54" s="3" t="s">
        <v>116</v>
      </c>
      <c r="G54">
        <v>79</v>
      </c>
    </row>
    <row r="55" spans="5:7" x14ac:dyDescent="0.3">
      <c r="F55" s="3" t="s">
        <v>37</v>
      </c>
      <c r="G55">
        <v>79</v>
      </c>
    </row>
    <row r="56" spans="5:7" x14ac:dyDescent="0.3">
      <c r="F56" s="3" t="s">
        <v>47</v>
      </c>
      <c r="G56">
        <v>79</v>
      </c>
    </row>
    <row r="57" spans="5:7" x14ac:dyDescent="0.3">
      <c r="E57" s="13">
        <v>52</v>
      </c>
      <c r="F57" s="6" t="s">
        <v>69</v>
      </c>
      <c r="G57">
        <v>72</v>
      </c>
    </row>
    <row r="58" spans="5:7" x14ac:dyDescent="0.3">
      <c r="E58" s="13">
        <v>53</v>
      </c>
      <c r="F58" s="3" t="s">
        <v>18</v>
      </c>
      <c r="G58">
        <v>70</v>
      </c>
    </row>
    <row r="59" spans="5:7" x14ac:dyDescent="0.3">
      <c r="F59" s="3" t="s">
        <v>19</v>
      </c>
      <c r="G59">
        <v>70</v>
      </c>
    </row>
    <row r="60" spans="5:7" x14ac:dyDescent="0.3">
      <c r="F60" s="3" t="s">
        <v>13</v>
      </c>
      <c r="G60">
        <v>70</v>
      </c>
    </row>
    <row r="61" spans="5:7" x14ac:dyDescent="0.3">
      <c r="E61" s="13">
        <v>56</v>
      </c>
      <c r="F61" s="3" t="s">
        <v>119</v>
      </c>
      <c r="G61">
        <v>65</v>
      </c>
    </row>
    <row r="62" spans="5:7" x14ac:dyDescent="0.3">
      <c r="E62" s="13">
        <v>57</v>
      </c>
      <c r="F62" s="3" t="s">
        <v>30</v>
      </c>
      <c r="G62">
        <v>64</v>
      </c>
    </row>
    <row r="63" spans="5:7" x14ac:dyDescent="0.3">
      <c r="F63" s="3" t="s">
        <v>84</v>
      </c>
      <c r="G63">
        <v>64</v>
      </c>
    </row>
    <row r="64" spans="5:7" x14ac:dyDescent="0.3">
      <c r="E64" s="13">
        <v>59</v>
      </c>
      <c r="F64" s="3" t="s">
        <v>100</v>
      </c>
      <c r="G64">
        <v>60</v>
      </c>
    </row>
    <row r="65" spans="5:7" x14ac:dyDescent="0.3">
      <c r="E65" s="13">
        <v>60</v>
      </c>
      <c r="F65" s="3" t="s">
        <v>50</v>
      </c>
      <c r="G65">
        <v>59</v>
      </c>
    </row>
    <row r="66" spans="5:7" x14ac:dyDescent="0.3">
      <c r="E66" s="13">
        <v>61</v>
      </c>
      <c r="F66" s="3" t="s">
        <v>36</v>
      </c>
      <c r="G66">
        <v>57</v>
      </c>
    </row>
    <row r="67" spans="5:7" x14ac:dyDescent="0.3">
      <c r="F67" s="3" t="s">
        <v>61</v>
      </c>
      <c r="G67">
        <v>57</v>
      </c>
    </row>
    <row r="68" spans="5:7" x14ac:dyDescent="0.3">
      <c r="F68" s="3" t="s">
        <v>83</v>
      </c>
      <c r="G68">
        <v>57</v>
      </c>
    </row>
    <row r="69" spans="5:7" x14ac:dyDescent="0.3">
      <c r="F69" s="3" t="s">
        <v>117</v>
      </c>
      <c r="G69">
        <v>57</v>
      </c>
    </row>
    <row r="70" spans="5:7" x14ac:dyDescent="0.3">
      <c r="E70" s="13">
        <v>65</v>
      </c>
      <c r="F70" s="3" t="s">
        <v>106</v>
      </c>
      <c r="G70">
        <v>56</v>
      </c>
    </row>
    <row r="71" spans="5:7" x14ac:dyDescent="0.3">
      <c r="E71" s="13">
        <v>66</v>
      </c>
      <c r="F71" s="12" t="s">
        <v>12</v>
      </c>
      <c r="G71">
        <v>54</v>
      </c>
    </row>
    <row r="72" spans="5:7" x14ac:dyDescent="0.3">
      <c r="E72" s="13">
        <v>67</v>
      </c>
      <c r="F72" s="3" t="s">
        <v>66</v>
      </c>
      <c r="G72">
        <v>50</v>
      </c>
    </row>
    <row r="73" spans="5:7" x14ac:dyDescent="0.3">
      <c r="F73" s="3" t="s">
        <v>75</v>
      </c>
      <c r="G73">
        <v>50</v>
      </c>
    </row>
    <row r="74" spans="5:7" x14ac:dyDescent="0.3">
      <c r="F74" s="3" t="s">
        <v>27</v>
      </c>
      <c r="G74">
        <v>50</v>
      </c>
    </row>
    <row r="75" spans="5:7" x14ac:dyDescent="0.3">
      <c r="F75" s="3" t="s">
        <v>95</v>
      </c>
      <c r="G75">
        <v>50</v>
      </c>
    </row>
    <row r="76" spans="5:7" x14ac:dyDescent="0.3">
      <c r="F76" s="3" t="s">
        <v>120</v>
      </c>
      <c r="G76">
        <v>50</v>
      </c>
    </row>
    <row r="77" spans="5:7" x14ac:dyDescent="0.3">
      <c r="E77" s="13">
        <v>72</v>
      </c>
      <c r="F77" s="3" t="s">
        <v>111</v>
      </c>
      <c r="G77">
        <v>44</v>
      </c>
    </row>
    <row r="78" spans="5:7" x14ac:dyDescent="0.3">
      <c r="F78" s="3" t="s">
        <v>107</v>
      </c>
      <c r="G78">
        <v>44</v>
      </c>
    </row>
    <row r="79" spans="5:7" x14ac:dyDescent="0.3">
      <c r="E79" s="13">
        <v>74</v>
      </c>
      <c r="F79" s="3" t="s">
        <v>87</v>
      </c>
      <c r="G79">
        <v>43</v>
      </c>
    </row>
    <row r="80" spans="5:7" x14ac:dyDescent="0.3">
      <c r="F80" s="3" t="s">
        <v>80</v>
      </c>
      <c r="G80">
        <v>43</v>
      </c>
    </row>
    <row r="81" spans="5:7" x14ac:dyDescent="0.3">
      <c r="E81" s="13">
        <v>76</v>
      </c>
      <c r="F81" s="3" t="s">
        <v>28</v>
      </c>
      <c r="G81">
        <v>40</v>
      </c>
    </row>
    <row r="82" spans="5:7" x14ac:dyDescent="0.3">
      <c r="F82" s="3" t="s">
        <v>99</v>
      </c>
      <c r="G82">
        <v>40</v>
      </c>
    </row>
    <row r="83" spans="5:7" x14ac:dyDescent="0.3">
      <c r="F83" s="3" t="s">
        <v>101</v>
      </c>
      <c r="G83">
        <v>40</v>
      </c>
    </row>
    <row r="84" spans="5:7" x14ac:dyDescent="0.3">
      <c r="E84" s="13">
        <v>79</v>
      </c>
      <c r="F84" s="6" t="s">
        <v>57</v>
      </c>
      <c r="G84">
        <v>33</v>
      </c>
    </row>
    <row r="85" spans="5:7" x14ac:dyDescent="0.3">
      <c r="F85" s="6" t="s">
        <v>58</v>
      </c>
      <c r="G85">
        <v>33</v>
      </c>
    </row>
    <row r="86" spans="5:7" x14ac:dyDescent="0.3">
      <c r="E86" s="13">
        <v>81</v>
      </c>
      <c r="F86" s="3" t="s">
        <v>112</v>
      </c>
      <c r="G86">
        <v>31</v>
      </c>
    </row>
    <row r="87" spans="5:7" x14ac:dyDescent="0.3">
      <c r="E87" s="13">
        <v>82</v>
      </c>
      <c r="F87" s="6" t="s">
        <v>22</v>
      </c>
      <c r="G87">
        <v>30</v>
      </c>
    </row>
    <row r="88" spans="5:7" x14ac:dyDescent="0.3">
      <c r="E88" s="13">
        <v>83</v>
      </c>
      <c r="F88" s="3" t="s">
        <v>70</v>
      </c>
      <c r="G88">
        <v>29</v>
      </c>
    </row>
    <row r="89" spans="5:7" x14ac:dyDescent="0.3">
      <c r="F89" s="3" t="s">
        <v>81</v>
      </c>
      <c r="G89">
        <v>29</v>
      </c>
    </row>
    <row r="90" spans="5:7" x14ac:dyDescent="0.3">
      <c r="F90" s="6" t="s">
        <v>43</v>
      </c>
      <c r="G90">
        <v>29</v>
      </c>
    </row>
    <row r="91" spans="5:7" x14ac:dyDescent="0.3">
      <c r="F91" s="6" t="s">
        <v>51</v>
      </c>
      <c r="G91">
        <v>29</v>
      </c>
    </row>
    <row r="92" spans="5:7" x14ac:dyDescent="0.3">
      <c r="E92" s="13">
        <v>87</v>
      </c>
      <c r="F92" s="3" t="s">
        <v>23</v>
      </c>
      <c r="G92">
        <v>28</v>
      </c>
    </row>
    <row r="93" spans="5:7" x14ac:dyDescent="0.3">
      <c r="F93" s="3" t="s">
        <v>108</v>
      </c>
      <c r="G93">
        <v>28</v>
      </c>
    </row>
    <row r="94" spans="5:7" x14ac:dyDescent="0.3">
      <c r="E94" s="13">
        <v>89</v>
      </c>
      <c r="F94" s="3" t="s">
        <v>121</v>
      </c>
      <c r="G94">
        <v>21</v>
      </c>
    </row>
    <row r="95" spans="5:7" x14ac:dyDescent="0.3">
      <c r="F95" s="3" t="s">
        <v>103</v>
      </c>
      <c r="G95">
        <v>21</v>
      </c>
    </row>
    <row r="96" spans="5:7" x14ac:dyDescent="0.3">
      <c r="E96" s="13">
        <v>91</v>
      </c>
      <c r="F96" s="3" t="s">
        <v>76</v>
      </c>
      <c r="G96">
        <v>17</v>
      </c>
    </row>
    <row r="97" spans="5:7" x14ac:dyDescent="0.3">
      <c r="F97" s="3" t="s">
        <v>77</v>
      </c>
      <c r="G97">
        <v>17</v>
      </c>
    </row>
    <row r="98" spans="5:7" x14ac:dyDescent="0.3">
      <c r="F98" s="3" t="s">
        <v>88</v>
      </c>
      <c r="G98">
        <v>17</v>
      </c>
    </row>
    <row r="99" spans="5:7" x14ac:dyDescent="0.3">
      <c r="F99" s="3" t="s">
        <v>86</v>
      </c>
      <c r="G99">
        <v>17</v>
      </c>
    </row>
    <row r="100" spans="5:7" x14ac:dyDescent="0.3">
      <c r="E100" s="13">
        <v>95</v>
      </c>
      <c r="F100" s="3" t="s">
        <v>45</v>
      </c>
      <c r="G100">
        <v>14</v>
      </c>
    </row>
    <row r="101" spans="5:7" x14ac:dyDescent="0.3">
      <c r="E101" s="13">
        <v>96</v>
      </c>
      <c r="F101" s="3" t="s">
        <v>71</v>
      </c>
      <c r="G101">
        <v>7</v>
      </c>
    </row>
    <row r="102" spans="5:7" x14ac:dyDescent="0.3">
      <c r="F102" s="3" t="s">
        <v>93</v>
      </c>
      <c r="G102">
        <v>7</v>
      </c>
    </row>
    <row r="103" spans="5:7" x14ac:dyDescent="0.3">
      <c r="F103" s="3" t="s">
        <v>92</v>
      </c>
      <c r="G103">
        <v>7</v>
      </c>
    </row>
    <row r="104" spans="5:7" x14ac:dyDescent="0.3">
      <c r="E104" s="13">
        <v>99</v>
      </c>
      <c r="F104" s="3" t="s">
        <v>32</v>
      </c>
      <c r="G104">
        <v>0</v>
      </c>
    </row>
    <row r="105" spans="5:7" x14ac:dyDescent="0.3">
      <c r="F105" s="3" t="s">
        <v>118</v>
      </c>
      <c r="G105">
        <v>0</v>
      </c>
    </row>
    <row r="106" spans="5:7" x14ac:dyDescent="0.3">
      <c r="F106" s="3" t="s">
        <v>59</v>
      </c>
      <c r="G106">
        <v>0</v>
      </c>
    </row>
    <row r="107" spans="5:7" x14ac:dyDescent="0.3">
      <c r="F107" s="3" t="s">
        <v>82</v>
      </c>
      <c r="G107">
        <v>0</v>
      </c>
    </row>
  </sheetData>
  <mergeCells count="2">
    <mergeCell ref="B2:C2"/>
    <mergeCell ref="E3:H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3de ronde regio-cup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cp:revision>4</cp:revision>
  <dcterms:created xsi:type="dcterms:W3CDTF">2013-11-26T15:28:45Z</dcterms:created>
  <dcterms:modified xsi:type="dcterms:W3CDTF">2019-01-27T11:57:54Z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